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2\03\"/>
    </mc:Choice>
  </mc:AlternateContent>
  <bookViews>
    <workbookView xWindow="0" yWindow="0" windowWidth="21570" windowHeight="6180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J24" i="12" l="1"/>
  <c r="D24" i="12"/>
</calcChain>
</file>

<file path=xl/sharedStrings.xml><?xml version="1.0" encoding="utf-8"?>
<sst xmlns="http://schemas.openxmlformats.org/spreadsheetml/2006/main" count="70" uniqueCount="54">
  <si>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</si>
  <si>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</si>
  <si>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</si>
  <si>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</si>
  <si>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</si>
  <si>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</si>
  <si>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</si>
  <si>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</si>
  <si>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</si>
  <si>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</si>
  <si>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</si>
  <si>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</si>
  <si>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</si>
  <si>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Суммарный недоотпуск составил -</t>
  </si>
  <si>
    <t>( кВт*ч)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</si>
  <si>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</si>
  <si>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</si>
  <si>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</si>
  <si>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</si>
  <si>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</si>
  <si>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</si>
  <si>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</si>
  <si>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</si>
  <si>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</si>
  <si>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</si>
  <si>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</si>
  <si>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</si>
  <si>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из них   недоотпуск  в  сетях АО "ЮРЭСК" -</t>
  </si>
  <si>
    <t>Повреждение имущества   ЮРЭСК</t>
  </si>
  <si>
    <t>за период с 08:00 21.03.22 по 08:00 28.03.22.</t>
  </si>
  <si>
    <t>Советский ф-л 
АО "ЮРЭСК"</t>
  </si>
  <si>
    <t>г. Советский</t>
  </si>
  <si>
    <t>ТО</t>
  </si>
  <si>
    <t>1 Д/С</t>
  </si>
  <si>
    <t>да</t>
  </si>
  <si>
    <t>Схлест проводов в пролётах оп №34-35.</t>
  </si>
  <si>
    <t>1 Д/С, 2 котельных,  1 КОС, 1 КНС</t>
  </si>
  <si>
    <t>ЮТЭК-ХМР</t>
  </si>
  <si>
    <t>п. Белогорье</t>
  </si>
  <si>
    <t>ПС 110 кВ Луговская,
ВЛ-10 Белогорье-1</t>
  </si>
  <si>
    <t>МТЗ, УАПВ</t>
  </si>
  <si>
    <t>25.03.22
15:49</t>
  </si>
  <si>
    <t>нет</t>
  </si>
  <si>
    <t>25.03.22
16:09</t>
  </si>
  <si>
    <t>СПП АО "ЮРЭСК"</t>
  </si>
  <si>
    <t>г. Сургут</t>
  </si>
  <si>
    <t>Причина устанавливается, АВР на стороне потребителя успешное (КЛ на балансе ПАО "Сургутнефтегаз").</t>
  </si>
  <si>
    <t>Причина устанавливается (порывистый ветер).</t>
  </si>
  <si>
    <t>ЦРП Советский, 
ВЛ-10 кВ Ленина</t>
  </si>
  <si>
    <t>ПС 220 кВ Картопья, 
ВЛ-10 кВ ПМК</t>
  </si>
  <si>
    <t>ПС 110 кВ Пионерная-2,                        В-6 ТП-ИОЦ яч.2</t>
  </si>
  <si>
    <t>Исполнитель :  Диспетчер ОДС Айданов А.Е.</t>
  </si>
  <si>
    <t>Обрыв провода ф. В, С оп№23/1.</t>
  </si>
  <si>
    <t>Итого - 5 отключений, из них в сетях ЮРЭСК - 4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</si>
</sst>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h:mm;@"/>
    <numFmt numFmtId="169" formatCode="_-* #,##0.00_р_._-;\-* #,##0.00_р_._-;_-* &quot;-&quot;??_р_._-;_-@_-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8" fillId="0" borderId="0" applyFont="0" applyFill="0" applyBorder="0" applyAlignment="0" applyProtection="0"/>
    <xf numFmtId="0" fontId="6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6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9" fillId="0" borderId="0"/>
    <xf numFmtId="0" fontId="66" fillId="0" borderId="0"/>
  </cellStyleXfs>
  <cellXfs count="91">
    <xf numFmtId="0" fontId="0" fillId="0" borderId="0" xfId="0"/>
    <xf numFmtId="0" fontId="32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horizontal="center" vertical="center"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wrapText="1"/>
    </xf>
    <xf numFmtId="49" fontId="38" fillId="0" borderId="0" xfId="0" applyNumberFormat="1" applyFont="1" applyFill="1" applyBorder="1" applyAlignment="1">
      <alignment wrapText="1"/>
    </xf>
    <xf numFmtId="0" fontId="43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wrapText="1"/>
    </xf>
    <xf numFmtId="0" fontId="4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167" fontId="39" fillId="0" borderId="0" xfId="0" applyNumberFormat="1" applyFont="1" applyFill="1" applyBorder="1" applyAlignment="1">
      <alignment horizontal="center" vertical="center" wrapText="1"/>
    </xf>
    <xf numFmtId="0" fontId="39" fillId="2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49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2" fontId="60" fillId="2" borderId="0" xfId="0" applyNumberFormat="1" applyFont="1" applyFill="1" applyBorder="1" applyAlignment="1">
      <alignment horizontal="center" vertical="center" wrapText="1"/>
    </xf>
    <xf numFmtId="20" fontId="32" fillId="0" borderId="0" xfId="0" applyNumberFormat="1" applyFont="1" applyFill="1" applyBorder="1" applyAlignment="1">
      <alignment wrapText="1"/>
    </xf>
    <xf numFmtId="0" fontId="63" fillId="0" borderId="1" xfId="0" applyFont="1" applyFill="1" applyBorder="1" applyAlignment="1">
      <alignment horizontal="left" vertical="center"/>
    </xf>
    <xf numFmtId="0" fontId="34" fillId="0" borderId="1" xfId="0" applyFont="1" applyFill="1" applyBorder="1" applyAlignment="1">
      <alignment horizontal="left" vertical="center" wrapText="1"/>
    </xf>
    <xf numFmtId="0" fontId="33" fillId="2" borderId="1" xfId="0" applyNumberFormat="1" applyFont="1" applyFill="1" applyBorder="1" applyAlignment="1">
      <alignment horizontal="left" vertical="center" wrapText="1"/>
    </xf>
    <xf numFmtId="0" fontId="35" fillId="2" borderId="1" xfId="0" applyFont="1" applyFill="1" applyBorder="1" applyAlignment="1">
      <alignment horizontal="left" vertical="center"/>
    </xf>
    <xf numFmtId="0" fontId="64" fillId="2" borderId="1" xfId="0" applyFont="1" applyFill="1" applyBorder="1" applyAlignment="1">
      <alignment horizontal="left" vertical="center"/>
    </xf>
    <xf numFmtId="0" fontId="33" fillId="2" borderId="1" xfId="0" applyFont="1" applyFill="1" applyBorder="1" applyAlignment="1">
      <alignment horizontal="left" vertical="center" wrapText="1"/>
    </xf>
    <xf numFmtId="0" fontId="33" fillId="0" borderId="1" xfId="0" applyFont="1" applyFill="1" applyBorder="1" applyAlignment="1">
      <alignment horizontal="left" vertical="center" wrapText="1"/>
    </xf>
    <xf numFmtId="1" fontId="39" fillId="0" borderId="1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14" fontId="39" fillId="0" borderId="0" xfId="0" applyNumberFormat="1" applyFont="1" applyFill="1" applyBorder="1" applyAlignment="1">
      <alignment vertical="center" wrapText="1"/>
    </xf>
    <xf numFmtId="0" fontId="32" fillId="0" borderId="1" xfId="0" applyFont="1" applyFill="1" applyBorder="1" applyAlignment="1">
      <alignment horizontal="center" vertical="center" wrapText="1"/>
    </xf>
    <xf numFmtId="166" fontId="60" fillId="2" borderId="1" xfId="876" applyNumberFormat="1" applyFont="1" applyFill="1" applyBorder="1" applyAlignment="1">
      <alignment horizontal="center" vertical="center" wrapText="1"/>
    </xf>
    <xf numFmtId="0" fontId="39" fillId="2" borderId="6" xfId="0" applyFont="1" applyFill="1" applyBorder="1" applyAlignment="1">
      <alignment horizontal="left" vertical="center" wrapText="1"/>
    </xf>
    <xf numFmtId="0" fontId="39" fillId="2" borderId="7" xfId="0" applyFont="1" applyFill="1" applyBorder="1" applyAlignment="1">
      <alignment horizontal="center" vertical="center" wrapText="1"/>
    </xf>
    <xf numFmtId="49" fontId="60" fillId="2" borderId="6" xfId="0" applyNumberFormat="1" applyFont="1" applyFill="1" applyBorder="1" applyAlignment="1">
      <alignment horizontal="center" vertical="center" wrapText="1"/>
    </xf>
    <xf numFmtId="0" fontId="60" fillId="2" borderId="6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168" fontId="60" fillId="0" borderId="1" xfId="876" applyNumberFormat="1" applyFont="1" applyFill="1" applyBorder="1" applyAlignment="1">
      <alignment horizontal="center" vertical="center" wrapText="1"/>
    </xf>
    <xf numFmtId="0" fontId="39" fillId="2" borderId="8" xfId="0" applyFont="1" applyFill="1" applyBorder="1" applyAlignment="1">
      <alignment horizontal="center" vertical="center" wrapText="1"/>
    </xf>
    <xf numFmtId="0" fontId="39" fillId="2" borderId="8" xfId="0" applyFont="1" applyFill="1" applyBorder="1" applyAlignment="1">
      <alignment horizontal="left" vertical="center" wrapText="1"/>
    </xf>
    <xf numFmtId="22" fontId="39" fillId="2" borderId="1" xfId="0" applyNumberFormat="1" applyFont="1" applyFill="1" applyBorder="1" applyAlignment="1">
      <alignment horizontal="center" vertical="center" wrapText="1"/>
    </xf>
    <xf numFmtId="166" fontId="60" fillId="0" borderId="8" xfId="876" applyNumberFormat="1" applyFont="1" applyFill="1" applyBorder="1" applyAlignment="1">
      <alignment horizontal="center" vertical="center" wrapText="1"/>
    </xf>
    <xf numFmtId="167" fontId="39" fillId="0" borderId="8" xfId="0" applyNumberFormat="1" applyFont="1" applyFill="1" applyBorder="1" applyAlignment="1">
      <alignment horizontal="center" vertical="center" wrapText="1"/>
    </xf>
    <xf numFmtId="0" fontId="39" fillId="0" borderId="8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60" fillId="0" borderId="1" xfId="0" applyNumberFormat="1" applyFont="1" applyBorder="1" applyAlignment="1">
      <alignment horizontal="left" vertical="center" wrapText="1"/>
    </xf>
    <xf numFmtId="0" fontId="39" fillId="2" borderId="3" xfId="0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49" fontId="60" fillId="2" borderId="1" xfId="0" applyNumberFormat="1" applyFont="1" applyFill="1" applyBorder="1" applyAlignment="1">
      <alignment horizontal="center" vertical="center" wrapText="1"/>
    </xf>
    <xf numFmtId="0" fontId="65" fillId="9" borderId="1" xfId="0" applyFont="1" applyFill="1" applyBorder="1" applyAlignment="1">
      <alignment horizontal="left" vertical="center" wrapText="1"/>
    </xf>
    <xf numFmtId="0" fontId="60" fillId="4" borderId="6" xfId="0" applyFont="1" applyFill="1" applyBorder="1" applyAlignment="1">
      <alignment horizontal="left" vertical="center" wrapText="1"/>
    </xf>
    <xf numFmtId="0" fontId="60" fillId="7" borderId="1" xfId="0" applyFont="1" applyFill="1" applyBorder="1" applyAlignment="1">
      <alignment horizontal="left" vertical="center" wrapText="1"/>
    </xf>
    <xf numFmtId="0" fontId="39" fillId="7" borderId="1" xfId="0" applyFont="1" applyFill="1" applyBorder="1" applyAlignment="1">
      <alignment horizontal="left" vertical="center" wrapText="1"/>
    </xf>
    <xf numFmtId="0" fontId="33" fillId="2" borderId="0" xfId="0" applyFont="1" applyFill="1" applyBorder="1" applyAlignment="1">
      <alignment horizontal="center" wrapText="1"/>
    </xf>
    <xf numFmtId="0" fontId="33" fillId="2" borderId="0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vertical="top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0" borderId="0" xfId="0" applyNumberFormat="1" applyFont="1" applyFill="1" applyBorder="1" applyAlignment="1">
      <alignment horizontal="center" vertical="center" wrapText="1"/>
    </xf>
    <xf numFmtId="14" fontId="45" fillId="0" borderId="2" xfId="0" applyNumberFormat="1" applyFont="1" applyFill="1" applyBorder="1" applyAlignment="1">
      <alignment horizontal="center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43" fillId="5" borderId="1" xfId="0" applyFont="1" applyFill="1" applyBorder="1" applyAlignment="1">
      <alignment vertical="center" wrapText="1"/>
    </xf>
    <xf numFmtId="0" fontId="43" fillId="7" borderId="1" xfId="0" applyFont="1" applyFill="1" applyBorder="1" applyAlignment="1">
      <alignment horizontal="left" vertical="center" wrapText="1"/>
    </xf>
    <xf numFmtId="0" fontId="43" fillId="8" borderId="1" xfId="0" applyFont="1" applyFill="1" applyBorder="1" applyAlignment="1">
      <alignment horizontal="left" vertical="center" wrapText="1"/>
    </xf>
    <xf numFmtId="0" fontId="43" fillId="3" borderId="1" xfId="0" applyFont="1" applyFill="1" applyBorder="1" applyAlignment="1">
      <alignment vertical="center" wrapText="1"/>
    </xf>
    <xf numFmtId="0" fontId="43" fillId="4" borderId="4" xfId="0" applyFont="1" applyFill="1" applyBorder="1" applyAlignment="1">
      <alignment horizontal="left" vertical="center" wrapText="1"/>
    </xf>
    <xf numFmtId="0" fontId="43" fillId="4" borderId="3" xfId="0" applyFont="1" applyFill="1" applyBorder="1" applyAlignment="1">
      <alignment horizontal="left" vertical="center" wrapText="1"/>
    </xf>
    <xf numFmtId="0" fontId="40" fillId="0" borderId="1" xfId="0" applyFont="1" applyFill="1" applyBorder="1" applyAlignment="1">
      <alignment horizontal="left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44" fillId="6" borderId="1" xfId="0" applyFont="1" applyFill="1" applyBorder="1" applyAlignment="1">
      <alignment horizontal="left" vertical="center"/>
    </xf>
    <xf numFmtId="0" fontId="34" fillId="2" borderId="1" xfId="0" applyFont="1" applyFill="1" applyBorder="1" applyAlignment="1">
      <alignment horizontal="left" vertical="center" wrapText="1"/>
    </xf>
    <xf numFmtId="0" fontId="65" fillId="9" borderId="8" xfId="0" applyFont="1" applyFill="1" applyBorder="1" applyAlignment="1">
      <alignment horizontal="left" vertical="center" wrapText="1"/>
    </xf>
    <xf numFmtId="0" fontId="65" fillId="9" borderId="6" xfId="0" applyFont="1" applyFill="1" applyBorder="1" applyAlignment="1">
      <alignment horizontal="left" vertical="center" wrapText="1"/>
    </xf>
    <xf numFmtId="0" fontId="39" fillId="2" borderId="8" xfId="0" applyFont="1" applyFill="1" applyBorder="1" applyAlignment="1">
      <alignment horizontal="left" vertical="center" wrapText="1"/>
    </xf>
    <xf numFmtId="0" fontId="39" fillId="2" borderId="6" xfId="0" applyFont="1" applyFill="1" applyBorder="1" applyAlignment="1">
      <alignment horizontal="left" vertical="center" wrapText="1"/>
    </xf>
    <xf numFmtId="0" fontId="46" fillId="0" borderId="0" xfId="0" applyFont="1" applyFill="1" applyBorder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167" fontId="39" fillId="0" borderId="1" xfId="0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O42"/>
  <sheetViews>
    <sheetView tabSelected="1" view="pageBreakPreview" zoomScale="70" zoomScaleNormal="70" zoomScaleSheetLayoutView="70" workbookViewId="0">
      <selection activeCell="M7" sqref="M7:M11"/>
    </sheetView>
  </sheetViews>
  <sheetFormatPr defaultColWidth="9.140625" defaultRowHeight="12.75" x14ac:dyDescent="0.2"/>
  <cols>
    <col min="1" max="1" width="6.42578125" style="3" customWidth="1"/>
    <col min="2" max="2" width="25.85546875" style="1" customWidth="1"/>
    <col min="3" max="3" width="29.5703125" style="1" customWidth="1"/>
    <col min="4" max="4" width="37.85546875" style="1" customWidth="1"/>
    <col min="5" max="5" width="20.5703125" style="1" customWidth="1"/>
    <col min="6" max="6" width="22.7109375" style="1" customWidth="1"/>
    <col min="7" max="7" width="23.85546875" style="1" customWidth="1"/>
    <col min="8" max="8" width="14.85546875" style="1" customWidth="1"/>
    <col min="9" max="9" width="17.28515625" style="1" customWidth="1"/>
    <col min="10" max="10" width="70.7109375" style="1" customWidth="1"/>
    <col min="11" max="11" width="17.28515625" style="1" customWidth="1"/>
    <col min="12" max="12" width="13" style="1" customWidth="1"/>
    <col min="13" max="13" width="12" style="1" customWidth="1"/>
    <col min="14" max="16384" width="9.140625" style="1"/>
  </cols>
  <sheetData>
    <row r="1" spans="1:13" ht="10.9" customHeight="1" x14ac:dyDescent="0.25"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1:13" ht="19.899999999999999" customHeight="1" x14ac:dyDescent="0.25">
      <c r="A2" s="64" t="s">
        <v>25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</row>
    <row r="3" spans="1:13" ht="18.75" customHeight="1" x14ac:dyDescent="0.2">
      <c r="A3" s="65" t="s">
        <v>29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</row>
    <row r="4" spans="1:13" ht="16.5" customHeight="1" x14ac:dyDescent="0.2">
      <c r="A4" s="62" t="s">
        <v>11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</row>
    <row r="5" spans="1:13" s="16" customFormat="1" ht="21.75" customHeight="1" x14ac:dyDescent="0.2">
      <c r="A5" s="63" t="s">
        <v>16</v>
      </c>
      <c r="B5" s="63" t="s">
        <v>4</v>
      </c>
      <c r="C5" s="66" t="s">
        <v>6</v>
      </c>
      <c r="D5" s="63" t="s">
        <v>3</v>
      </c>
      <c r="E5" s="63" t="s">
        <v>7</v>
      </c>
      <c r="F5" s="63" t="s">
        <v>5</v>
      </c>
      <c r="G5" s="63"/>
      <c r="H5" s="63" t="s">
        <v>10</v>
      </c>
      <c r="I5" s="63" t="s">
        <v>9</v>
      </c>
      <c r="J5" s="63" t="s">
        <v>0</v>
      </c>
      <c r="K5" s="63" t="s">
        <v>8</v>
      </c>
      <c r="L5" s="63" t="s">
        <v>26</v>
      </c>
      <c r="M5" s="63" t="s">
        <v>28</v>
      </c>
    </row>
    <row r="6" spans="1:13" s="16" customFormat="1" ht="24.6" customHeight="1" x14ac:dyDescent="0.2">
      <c r="A6" s="63"/>
      <c r="B6" s="63"/>
      <c r="C6" s="67"/>
      <c r="D6" s="63"/>
      <c r="E6" s="63"/>
      <c r="F6" s="36" t="s">
        <v>1</v>
      </c>
      <c r="G6" s="36" t="s">
        <v>2</v>
      </c>
      <c r="H6" s="63"/>
      <c r="I6" s="63"/>
      <c r="J6" s="68"/>
      <c r="K6" s="63"/>
      <c r="L6" s="63"/>
      <c r="M6" s="63"/>
    </row>
    <row r="7" spans="1:13" s="16" customFormat="1" ht="39.950000000000003" customHeight="1" x14ac:dyDescent="0.2">
      <c r="A7" s="44">
        <v>1</v>
      </c>
      <c r="B7" s="82" t="s">
        <v>30</v>
      </c>
      <c r="C7" s="84" t="s">
        <v>31</v>
      </c>
      <c r="D7" s="40" t="s">
        <v>48</v>
      </c>
      <c r="E7" s="41" t="s">
        <v>32</v>
      </c>
      <c r="F7" s="39">
        <v>44643.982638888891</v>
      </c>
      <c r="G7" s="39">
        <v>44644.146527777775</v>
      </c>
      <c r="H7" s="45">
        <v>0.16388888888888889</v>
      </c>
      <c r="I7" s="46">
        <v>306</v>
      </c>
      <c r="J7" s="58" t="s">
        <v>52</v>
      </c>
      <c r="K7" s="42" t="s">
        <v>33</v>
      </c>
      <c r="L7" s="43">
        <v>-3</v>
      </c>
      <c r="M7" s="43" t="s">
        <v>34</v>
      </c>
    </row>
    <row r="8" spans="1:13" s="16" customFormat="1" ht="56.25" customHeight="1" x14ac:dyDescent="0.2">
      <c r="A8" s="44">
        <v>2</v>
      </c>
      <c r="B8" s="83"/>
      <c r="C8" s="85"/>
      <c r="D8" s="40" t="s">
        <v>49</v>
      </c>
      <c r="E8" s="41" t="s">
        <v>32</v>
      </c>
      <c r="F8" s="39">
        <v>44643.984027777777</v>
      </c>
      <c r="G8" s="39">
        <v>44644.059027777781</v>
      </c>
      <c r="H8" s="45">
        <v>7.4999999999999997E-2</v>
      </c>
      <c r="I8" s="46">
        <v>1289</v>
      </c>
      <c r="J8" s="58" t="s">
        <v>35</v>
      </c>
      <c r="K8" s="42" t="s">
        <v>36</v>
      </c>
      <c r="L8" s="43">
        <v>-3</v>
      </c>
      <c r="M8" s="43" t="s">
        <v>34</v>
      </c>
    </row>
    <row r="9" spans="1:13" s="16" customFormat="1" ht="39.950000000000003" customHeight="1" x14ac:dyDescent="0.2">
      <c r="A9" s="44">
        <v>3</v>
      </c>
      <c r="B9" s="82" t="s">
        <v>37</v>
      </c>
      <c r="C9" s="47" t="s">
        <v>38</v>
      </c>
      <c r="D9" s="47" t="s">
        <v>39</v>
      </c>
      <c r="E9" s="48" t="s">
        <v>40</v>
      </c>
      <c r="F9" s="49" t="s">
        <v>41</v>
      </c>
      <c r="G9" s="49" t="s">
        <v>41</v>
      </c>
      <c r="H9" s="50">
        <v>0</v>
      </c>
      <c r="I9" s="46">
        <v>0</v>
      </c>
      <c r="J9" s="59" t="s">
        <v>47</v>
      </c>
      <c r="K9" s="46" t="s">
        <v>42</v>
      </c>
      <c r="L9" s="51">
        <v>-4</v>
      </c>
      <c r="M9" s="51" t="s">
        <v>34</v>
      </c>
    </row>
    <row r="10" spans="1:13" s="16" customFormat="1" ht="39.950000000000003" customHeight="1" x14ac:dyDescent="0.2">
      <c r="A10" s="44">
        <v>4</v>
      </c>
      <c r="B10" s="83"/>
      <c r="C10" s="47" t="s">
        <v>38</v>
      </c>
      <c r="D10" s="47" t="s">
        <v>39</v>
      </c>
      <c r="E10" s="48" t="s">
        <v>40</v>
      </c>
      <c r="F10" s="49" t="s">
        <v>43</v>
      </c>
      <c r="G10" s="49" t="s">
        <v>43</v>
      </c>
      <c r="H10" s="50">
        <v>0</v>
      </c>
      <c r="I10" s="46">
        <v>0</v>
      </c>
      <c r="J10" s="59" t="s">
        <v>47</v>
      </c>
      <c r="K10" s="46" t="s">
        <v>42</v>
      </c>
      <c r="L10" s="51">
        <v>-4</v>
      </c>
      <c r="M10" s="51" t="s">
        <v>34</v>
      </c>
    </row>
    <row r="11" spans="1:13" s="16" customFormat="1" ht="39.950000000000003" customHeight="1" x14ac:dyDescent="0.2">
      <c r="A11" s="38">
        <v>5</v>
      </c>
      <c r="B11" s="57" t="s">
        <v>44</v>
      </c>
      <c r="C11" s="52" t="s">
        <v>45</v>
      </c>
      <c r="D11" s="53" t="s">
        <v>50</v>
      </c>
      <c r="E11" s="54" t="s">
        <v>32</v>
      </c>
      <c r="F11" s="39">
        <v>44646.513888888891</v>
      </c>
      <c r="G11" s="39">
        <v>44646.513888888891</v>
      </c>
      <c r="H11" s="89">
        <v>0</v>
      </c>
      <c r="I11" s="90">
        <v>0</v>
      </c>
      <c r="J11" s="60" t="s">
        <v>46</v>
      </c>
      <c r="K11" s="56" t="s">
        <v>42</v>
      </c>
      <c r="L11" s="55">
        <v>-5</v>
      </c>
      <c r="M11" s="55" t="s">
        <v>42</v>
      </c>
    </row>
    <row r="12" spans="1:13" s="16" customFormat="1" ht="30" customHeight="1" x14ac:dyDescent="0.2">
      <c r="B12" s="71" t="s">
        <v>53</v>
      </c>
      <c r="C12" s="71"/>
      <c r="D12" s="71"/>
      <c r="E12" s="19"/>
      <c r="F12" s="20"/>
      <c r="G12" s="20"/>
      <c r="H12" s="21"/>
      <c r="I12" s="22"/>
      <c r="J12" s="23"/>
      <c r="K12" s="24"/>
      <c r="L12" s="25"/>
      <c r="M12" s="26"/>
    </row>
    <row r="13" spans="1:13" s="16" customFormat="1" ht="30" customHeight="1" x14ac:dyDescent="0.2">
      <c r="B13" s="76" t="s">
        <v>17</v>
      </c>
      <c r="C13" s="77"/>
      <c r="D13" s="30">
        <v>2</v>
      </c>
      <c r="F13" s="37"/>
      <c r="G13" s="37"/>
      <c r="H13" s="37"/>
      <c r="I13" s="37"/>
      <c r="J13" s="37"/>
      <c r="K13" s="37"/>
      <c r="L13" s="37"/>
      <c r="M13" s="37"/>
    </row>
    <row r="14" spans="1:13" s="16" customFormat="1" ht="30" customHeight="1" x14ac:dyDescent="0.2">
      <c r="B14" s="78" t="s">
        <v>18</v>
      </c>
      <c r="C14" s="78"/>
      <c r="D14" s="29">
        <v>1</v>
      </c>
      <c r="E14" s="18"/>
      <c r="F14" s="37"/>
      <c r="G14" s="37"/>
      <c r="H14" s="37"/>
      <c r="I14" s="37"/>
      <c r="J14" s="37"/>
      <c r="K14" s="37"/>
      <c r="L14" s="37"/>
      <c r="M14" s="37"/>
    </row>
    <row r="15" spans="1:13" s="16" customFormat="1" ht="30" customHeight="1" x14ac:dyDescent="0.2">
      <c r="B15" s="78" t="s">
        <v>19</v>
      </c>
      <c r="C15" s="78"/>
      <c r="D15" s="29">
        <v>0</v>
      </c>
      <c r="E15" s="18"/>
      <c r="F15" s="37"/>
      <c r="G15" s="37"/>
      <c r="H15" s="37"/>
      <c r="I15" s="37"/>
      <c r="J15" s="37"/>
      <c r="K15" s="37"/>
      <c r="L15" s="37"/>
      <c r="M15" s="37"/>
    </row>
    <row r="16" spans="1:13" s="16" customFormat="1" ht="30" customHeight="1" x14ac:dyDescent="0.2">
      <c r="B16" s="79" t="s">
        <v>20</v>
      </c>
      <c r="C16" s="79"/>
      <c r="D16" s="29">
        <v>0</v>
      </c>
      <c r="E16" s="18"/>
      <c r="F16" s="37"/>
      <c r="G16" s="37"/>
      <c r="H16" s="37"/>
      <c r="I16" s="37"/>
      <c r="J16" s="37"/>
      <c r="K16" s="37"/>
      <c r="L16" s="37"/>
      <c r="M16" s="37"/>
    </row>
    <row r="17" spans="1:15" s="16" customFormat="1" ht="30" customHeight="1" x14ac:dyDescent="0.2">
      <c r="B17" s="80" t="s">
        <v>12</v>
      </c>
      <c r="C17" s="80"/>
      <c r="D17" s="31">
        <v>0</v>
      </c>
      <c r="E17" s="5"/>
      <c r="F17" s="37"/>
      <c r="G17" s="37"/>
      <c r="H17" s="37"/>
      <c r="I17" s="37"/>
      <c r="J17" s="37"/>
      <c r="K17" s="37"/>
      <c r="L17" s="37"/>
      <c r="M17" s="37"/>
    </row>
    <row r="18" spans="1:15" s="16" customFormat="1" ht="30" customHeight="1" x14ac:dyDescent="0.2">
      <c r="B18" s="81" t="s">
        <v>20</v>
      </c>
      <c r="C18" s="81"/>
      <c r="D18" s="28">
        <v>0</v>
      </c>
      <c r="E18" s="18"/>
      <c r="F18" s="37"/>
      <c r="G18" s="37"/>
      <c r="H18" s="37"/>
      <c r="I18" s="37"/>
      <c r="J18" s="37"/>
      <c r="K18" s="37"/>
      <c r="L18" s="37"/>
      <c r="M18" s="37"/>
    </row>
    <row r="19" spans="1:15" s="16" customFormat="1" ht="30" customHeight="1" x14ac:dyDescent="0.2">
      <c r="B19" s="72" t="s">
        <v>21</v>
      </c>
      <c r="C19" s="72"/>
      <c r="D19" s="32">
        <v>0</v>
      </c>
      <c r="F19" s="37"/>
      <c r="G19" s="37"/>
      <c r="H19" s="37"/>
      <c r="I19" s="37"/>
      <c r="J19" s="37"/>
      <c r="K19" s="37"/>
      <c r="L19" s="37"/>
      <c r="M19" s="37"/>
    </row>
    <row r="20" spans="1:15" s="16" customFormat="1" ht="30" customHeight="1" x14ac:dyDescent="0.2">
      <c r="B20" s="73" t="s">
        <v>22</v>
      </c>
      <c r="C20" s="73"/>
      <c r="D20" s="33">
        <v>3</v>
      </c>
      <c r="E20" s="10"/>
      <c r="F20" s="37"/>
      <c r="G20" s="37"/>
      <c r="H20" s="37"/>
      <c r="I20" s="37"/>
      <c r="J20" s="37"/>
      <c r="K20" s="37"/>
      <c r="L20" s="37"/>
      <c r="M20" s="37"/>
    </row>
    <row r="21" spans="1:15" s="16" customFormat="1" ht="30" customHeight="1" x14ac:dyDescent="0.2">
      <c r="B21" s="74" t="s">
        <v>24</v>
      </c>
      <c r="C21" s="74"/>
      <c r="D21" s="34">
        <v>0</v>
      </c>
      <c r="E21" s="10"/>
      <c r="F21" s="37"/>
      <c r="G21" s="37"/>
      <c r="H21" s="37"/>
      <c r="I21" s="37"/>
      <c r="J21" s="37"/>
      <c r="K21" s="37"/>
      <c r="L21" s="37"/>
      <c r="M21" s="37"/>
    </row>
    <row r="22" spans="1:15" s="16" customFormat="1" ht="30" customHeight="1" x14ac:dyDescent="0.2">
      <c r="A22" s="3"/>
      <c r="B22" s="75" t="s">
        <v>23</v>
      </c>
      <c r="C22" s="75"/>
      <c r="D22" s="29">
        <v>0</v>
      </c>
      <c r="F22" s="37"/>
      <c r="G22" s="37"/>
      <c r="H22" s="37"/>
      <c r="I22" s="37"/>
      <c r="J22" s="37"/>
      <c r="K22" s="37"/>
      <c r="L22" s="37"/>
      <c r="M22" s="37"/>
    </row>
    <row r="23" spans="1:15" s="16" customFormat="1" ht="30" customHeight="1" x14ac:dyDescent="0.2">
      <c r="A23" s="3"/>
      <c r="B23" s="11"/>
      <c r="C23" s="11"/>
      <c r="D23" s="4"/>
      <c r="E23" s="9"/>
      <c r="F23" s="37"/>
      <c r="G23" s="37"/>
      <c r="H23" s="37"/>
      <c r="I23" s="37"/>
      <c r="J23" s="37"/>
      <c r="K23" s="37"/>
      <c r="L23" s="37"/>
      <c r="M23" s="37"/>
      <c r="O23" s="16">
        <v>0</v>
      </c>
    </row>
    <row r="24" spans="1:15" s="16" customFormat="1" ht="30" customHeight="1" x14ac:dyDescent="0.2">
      <c r="A24" s="3"/>
      <c r="B24" s="87" t="s">
        <v>13</v>
      </c>
      <c r="C24" s="88"/>
      <c r="D24" s="35">
        <f>SUM(I7:I11)</f>
        <v>1595</v>
      </c>
      <c r="E24" s="2" t="s">
        <v>14</v>
      </c>
      <c r="F24" s="69" t="s">
        <v>27</v>
      </c>
      <c r="G24" s="69"/>
      <c r="H24" s="69"/>
      <c r="I24" s="70"/>
      <c r="J24" s="35">
        <f>SUMIF(M7:M11,"да",I7:I11)</f>
        <v>1595</v>
      </c>
      <c r="K24" s="2" t="s">
        <v>14</v>
      </c>
      <c r="L24" s="2"/>
      <c r="M24" s="7"/>
    </row>
    <row r="25" spans="1:15" s="16" customFormat="1" ht="32.25" customHeight="1" x14ac:dyDescent="0.2">
      <c r="A25" s="3"/>
      <c r="B25" s="13" t="s">
        <v>15</v>
      </c>
      <c r="C25" s="13"/>
      <c r="D25" s="6"/>
      <c r="E25" s="6"/>
      <c r="F25" s="6"/>
      <c r="G25" s="17"/>
      <c r="H25" s="17"/>
      <c r="I25" s="8"/>
      <c r="J25" s="8"/>
      <c r="K25" s="7"/>
      <c r="L25" s="7"/>
      <c r="M25" s="7"/>
    </row>
    <row r="26" spans="1:15" s="16" customFormat="1" ht="39.950000000000003" customHeight="1" x14ac:dyDescent="0.2">
      <c r="A26" s="3"/>
      <c r="B26" s="86" t="s">
        <v>51</v>
      </c>
      <c r="C26" s="86"/>
      <c r="D26" s="6"/>
      <c r="E26" s="6"/>
      <c r="F26" s="6"/>
      <c r="G26" s="17"/>
      <c r="H26" s="17"/>
      <c r="I26" s="8"/>
      <c r="J26" s="17"/>
      <c r="K26" s="7"/>
      <c r="L26" s="7"/>
      <c r="M26" s="6"/>
    </row>
    <row r="27" spans="1:15" s="16" customFormat="1" ht="41.25" customHeight="1" x14ac:dyDescent="0.2">
      <c r="A27" s="3"/>
      <c r="B27" s="12"/>
      <c r="C27" s="12"/>
      <c r="D27" s="6"/>
      <c r="E27" s="6"/>
      <c r="F27" s="27"/>
      <c r="G27" s="27"/>
      <c r="H27" s="27"/>
      <c r="I27" s="6"/>
      <c r="J27" s="6"/>
      <c r="K27" s="6"/>
      <c r="L27" s="6"/>
      <c r="M27" s="6"/>
    </row>
    <row r="28" spans="1:15" s="16" customFormat="1" ht="33" customHeight="1" x14ac:dyDescent="0.2">
      <c r="A28" s="3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1"/>
    </row>
    <row r="29" spans="1:15" s="14" customFormat="1" ht="30" customHeight="1" x14ac:dyDescent="0.2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5" s="14" customFormat="1" ht="30" customHeight="1" x14ac:dyDescent="0.2">
      <c r="A30" s="16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5" s="14" customFormat="1" ht="30" customHeight="1" x14ac:dyDescent="0.2">
      <c r="A31" s="3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"/>
    </row>
    <row r="32" spans="1:15" s="14" customFormat="1" ht="30" customHeight="1" x14ac:dyDescent="0.2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ht="30" customHeight="1" x14ac:dyDescent="0.2"/>
    <row r="34" spans="1:13" ht="30" customHeight="1" x14ac:dyDescent="0.2"/>
    <row r="35" spans="1:13" ht="30" customHeight="1" x14ac:dyDescent="0.2"/>
    <row r="36" spans="1:13" s="15" customFormat="1" ht="30" customHeight="1" x14ac:dyDescent="0.2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ht="30" customHeight="1" x14ac:dyDescent="0.2"/>
    <row r="38" spans="1:13" ht="14.25" customHeight="1" x14ac:dyDescent="0.2"/>
    <row r="39" spans="1:13" ht="38.450000000000003" customHeight="1" x14ac:dyDescent="0.2"/>
    <row r="40" spans="1:13" ht="33.75" customHeight="1" x14ac:dyDescent="0.2"/>
    <row r="41" spans="1:13" s="9" customFormat="1" ht="21.75" customHeight="1" x14ac:dyDescent="0.2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ht="21.75" customHeight="1" x14ac:dyDescent="0.2"/>
  </sheetData>
  <sortState ref="B7:M12">
    <sortCondition ref="G7:G12"/>
    <sortCondition ref="F7:F12"/>
  </sortState>
  <mergeCells count="33">
    <mergeCell ref="B7:B8"/>
    <mergeCell ref="C7:C8"/>
    <mergeCell ref="B9:B10"/>
    <mergeCell ref="B26:C26"/>
    <mergeCell ref="B24:C24"/>
    <mergeCell ref="F24:I24"/>
    <mergeCell ref="B12:D12"/>
    <mergeCell ref="B19:C19"/>
    <mergeCell ref="B20:C20"/>
    <mergeCell ref="B21:C21"/>
    <mergeCell ref="B22:C22"/>
    <mergeCell ref="B13:C13"/>
    <mergeCell ref="B14:C14"/>
    <mergeCell ref="B15:C15"/>
    <mergeCell ref="B16:C16"/>
    <mergeCell ref="B17:C17"/>
    <mergeCell ref="B18:C18"/>
    <mergeCell ref="B1:L1"/>
    <mergeCell ref="A4:M4"/>
    <mergeCell ref="A5:A6"/>
    <mergeCell ref="B5:B6"/>
    <mergeCell ref="K5:K6"/>
    <mergeCell ref="L5:L6"/>
    <mergeCell ref="M5:M6"/>
    <mergeCell ref="A2:M2"/>
    <mergeCell ref="A3:M3"/>
    <mergeCell ref="C5:C6"/>
    <mergeCell ref="D5:D6"/>
    <mergeCell ref="E5:E6"/>
    <mergeCell ref="H5:H6"/>
    <mergeCell ref="I5:I6"/>
    <mergeCell ref="J5:J6"/>
    <mergeCell ref="F5:G5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4" orientation="landscape" r:id="rId1"/>
  <headerFooter alignWithMargins="0"/>
  <rowBreaks count="1" manualBreakCount="1">
    <brk id="28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Семёнов Иван Андреевич</cp:lastModifiedBy>
  <cp:lastPrinted>2020-07-30T06:10:04Z</cp:lastPrinted>
  <dcterms:created xsi:type="dcterms:W3CDTF">1996-10-08T23:32:33Z</dcterms:created>
  <dcterms:modified xsi:type="dcterms:W3CDTF">2022-03-28T05:04:47Z</dcterms:modified>
</cp:coreProperties>
</file>